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 showInkAnnotation="0"/>
  <mc:AlternateContent xmlns:mc="http://schemas.openxmlformats.org/markup-compatibility/2006">
    <mc:Choice Requires="x15">
      <x15ac:absPath xmlns:x15ac="http://schemas.microsoft.com/office/spreadsheetml/2010/11/ac" url="/Users/albertoamaral/Desktop/RDPDF 1/"/>
    </mc:Choice>
  </mc:AlternateContent>
  <xr:revisionPtr revIDLastSave="0" documentId="8_{97DBF52B-310C-2040-9D9D-E29F15024BCA}" xr6:coauthVersionLast="43" xr6:coauthVersionMax="43" xr10:uidLastSave="{00000000-0000-0000-0000-000000000000}"/>
  <bookViews>
    <workbookView xWindow="0" yWindow="460" windowWidth="20740" windowHeight="11160" tabRatio="722" xr2:uid="{00000000-000D-0000-FFFF-FFFF00000000}"/>
  </bookViews>
  <sheets>
    <sheet name="Portugal" sheetId="1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" i="16" l="1"/>
  <c r="K4" i="16"/>
  <c r="K2" i="16"/>
  <c r="J2" i="16"/>
  <c r="J4" i="16"/>
  <c r="J5" i="16"/>
  <c r="J6" i="16" l="1"/>
</calcChain>
</file>

<file path=xl/sharedStrings.xml><?xml version="1.0" encoding="utf-8"?>
<sst xmlns="http://schemas.openxmlformats.org/spreadsheetml/2006/main" count="354" uniqueCount="218">
  <si>
    <t>Data</t>
  </si>
  <si>
    <t xml:space="preserve">Fonte </t>
  </si>
  <si>
    <t xml:space="preserve">No. de Observações </t>
  </si>
  <si>
    <t xml:space="preserve">Titulo da Notícia </t>
  </si>
  <si>
    <t xml:space="preserve">Tabela </t>
  </si>
  <si>
    <t>PORTUGAL</t>
  </si>
  <si>
    <t>06.03.2016</t>
  </si>
  <si>
    <t>Estrangulada pelo namorado dentro do quarto</t>
  </si>
  <si>
    <t>Categorização</t>
  </si>
  <si>
    <t>"...prática da prostituição, atividade à qual a vítima também se dedicaria."</t>
  </si>
  <si>
    <t>25.02.2016</t>
  </si>
  <si>
    <t>Correio da Manhã</t>
  </si>
  <si>
    <t>Mata mulher a tiro na garagm  suicida-se</t>
  </si>
  <si>
    <t>Ex-militar da GNR mata companheira</t>
  </si>
  <si>
    <t>19.01.2016</t>
  </si>
  <si>
    <t>Baleou a mulher e suicidou-se</t>
  </si>
  <si>
    <t>Investigação a mortes mais rápida no Brasil</t>
  </si>
  <si>
    <t>07.01.2016</t>
  </si>
  <si>
    <t>Ex-guarda endividado mata mulher e suicida-se</t>
  </si>
  <si>
    <t>"Um ex-GNR, de 64 anos, matou à pancada, com um banco, a mulher de 56 anos, na sua residência..."</t>
  </si>
  <si>
    <t>02.08.2016</t>
  </si>
  <si>
    <t>Abílio fartou-se da vida e levou Eglatina com ele</t>
  </si>
  <si>
    <t>"Englatina foi sempre uma dona de casa exemplar até ficar doente"</t>
  </si>
  <si>
    <t>30.09.2016</t>
  </si>
  <si>
    <t>Confessa que matou namorada porque recusou passar a ferro</t>
  </si>
  <si>
    <t>"Foi a recusa de Regina em passar a ferro a roupa de Miguel que terá iniciado a discussão... A discussão subiu de tom e a jovem acabou por ser estrangulada com as mãos e recurso a fios elétricos."</t>
  </si>
  <si>
    <t>01.08.2016</t>
  </si>
  <si>
    <t>Mata a tiro a mulher doente</t>
  </si>
  <si>
    <t>29.08.2016</t>
  </si>
  <si>
    <t>Filho de PSP encontra mãe assassinada pelo pai</t>
  </si>
  <si>
    <t>Mata mulher com caçadeira e suicida-se</t>
  </si>
  <si>
    <t>Jornal de Notícias</t>
  </si>
  <si>
    <t>_</t>
  </si>
  <si>
    <t>22.04.2016</t>
  </si>
  <si>
    <t>Matou e retalhou namorada que depois foi enterrar</t>
  </si>
  <si>
    <t>18.01.2016</t>
  </si>
  <si>
    <t>Mulher assassinada pelo marido na rua</t>
  </si>
  <si>
    <t>"Desde a separação, por não aceitar o divórcio..."</t>
  </si>
  <si>
    <t>Rejeita divórcio e mata mulher à porta de casa</t>
  </si>
  <si>
    <t>"Manuel Ribeiro, de 61 anos, não aceitava a separação..."</t>
  </si>
  <si>
    <t>22.01.2016</t>
  </si>
  <si>
    <t>Vizinhos de homicida temem lista de alvos</t>
  </si>
  <si>
    <t>"Ele acusava-a de ter amantes..."</t>
  </si>
  <si>
    <t>09.01.2016</t>
  </si>
  <si>
    <t>Mulher esfaqueada por ex-companheiro</t>
  </si>
  <si>
    <t>"Não obstante medidadas de coação, o homem aparecia na casa da ex-companheira, insistindo em manter relação conjugal."</t>
  </si>
  <si>
    <t>11.01.2016</t>
  </si>
  <si>
    <t>Professora foi degolada pelo ex-namorado</t>
  </si>
  <si>
    <t>08.03.2016</t>
  </si>
  <si>
    <t>Mata mulher em bordel por dinheiro</t>
  </si>
  <si>
    <t>"O meu dinheiro acabou-se e ela decidiu pô fim ao namoro"</t>
  </si>
  <si>
    <t>Confessa que matou namorada por ciúmes</t>
  </si>
  <si>
    <t>"Não deu grandes explicações, disse apenas que agiu por ciúmes"</t>
  </si>
  <si>
    <t>19.08.2016</t>
  </si>
  <si>
    <t>10.08.2016</t>
  </si>
  <si>
    <t>Morreu a mulher baleada na rua</t>
  </si>
  <si>
    <t>"...ela pretendia formalizar a separação"</t>
  </si>
  <si>
    <t>09.08.2016</t>
  </si>
  <si>
    <t>Baleou mulher que quis acabar relação</t>
  </si>
  <si>
    <t>Queixava-se do marido e leva três tiros na rua</t>
  </si>
  <si>
    <t>13.08.2016</t>
  </si>
  <si>
    <t>Mata namorada no carro e anda 10km com corpo</t>
  </si>
  <si>
    <t>"Ele já não queria nada, mas ele não a largava..."</t>
  </si>
  <si>
    <t>30.08.2016</t>
  </si>
  <si>
    <t>Matam mulheres a tiro e facada</t>
  </si>
  <si>
    <t>"Ela nunca lhe deu motivos para desconfiar de nada, mas ele era desconfiado."</t>
  </si>
  <si>
    <t>29.09.2016</t>
  </si>
  <si>
    <t>Decidiu acabar relação e namorado matou-a</t>
  </si>
  <si>
    <t>"Estava determinada a colocar um ponto final num namoro marcado pela violência. A decisão custou-lhe a vida. (...) Ela queixava-s muito que ele lhe batia e obrigava a ter relações sexuais. Uma vez, foi quase em coma para  hospital"</t>
  </si>
  <si>
    <t>27.05.2016</t>
  </si>
  <si>
    <t>Mata família a tiro de caçadeira e fecha-se armado em vivenda</t>
  </si>
  <si>
    <t>Mata a companheira e enterra o cadáver</t>
  </si>
  <si>
    <t>14.04.2016</t>
  </si>
  <si>
    <t>Mata mãe e continua a discutir com o corpo</t>
  </si>
  <si>
    <t>14.09.2016</t>
  </si>
  <si>
    <t>Mulher assassinada por terminar relação</t>
  </si>
  <si>
    <t>"(..)ficou furioso quando Poliana Ribeiro, de 34 anos, lhe disse que queria terminar a relação amorosa que mantinham."</t>
  </si>
  <si>
    <t>27.08.2016</t>
  </si>
  <si>
    <t>Mata três para esconder traíção</t>
  </si>
  <si>
    <t>"(...)matou-as e atirou-as para a fossa"</t>
  </si>
  <si>
    <t>03.02.2016</t>
  </si>
  <si>
    <t>Idosa morre depois de ter sido violada pelo genro</t>
  </si>
  <si>
    <t>02.02.2016</t>
  </si>
  <si>
    <t>Mulher morre após violação</t>
  </si>
  <si>
    <t>06.01.2016</t>
  </si>
  <si>
    <t>Diário de Notícias</t>
  </si>
  <si>
    <t>Degolou a mulhe em casa  depois atirou-se ao mar</t>
  </si>
  <si>
    <t>Matou com pancadas na cabeça e suicidou-se</t>
  </si>
  <si>
    <t>27.02.2016</t>
  </si>
  <si>
    <t>Engana-se a mata sogra por ciúmes</t>
  </si>
  <si>
    <t>"(...)o agressor explicou que já era noite e a casa era escura e que não viu muito bem a pessoa em quem batia"</t>
  </si>
  <si>
    <t>21.02.2016</t>
  </si>
  <si>
    <t>Idosa assassinada numa discussão com o ex-genro</t>
  </si>
  <si>
    <t>"(...) a troca de palavras acabou de forma violenta"</t>
  </si>
  <si>
    <t>26.02.2016</t>
  </si>
  <si>
    <t>Problemas financeiros na origem das mortes</t>
  </si>
  <si>
    <t>"Mata mulhe na garagem a tiro na garagem de casa e suicida-se. Filha admite que vergonha por causa de dívidas levou o pai a planear o crime."</t>
  </si>
  <si>
    <t>10.09.2016</t>
  </si>
  <si>
    <t>Mata cunhada que o criou e esconde-a na garagem</t>
  </si>
  <si>
    <t>"Após uma discussão, estrangulou Maria Fernanda com a corda, atacando-a pelas costas, enquanto ela via televisão, e levou o corpo para a garagem."</t>
  </si>
  <si>
    <t>Estrangula a cunhada e esconde o cadáver</t>
  </si>
  <si>
    <t>"Na segunda-feira, a dosa terá confrontado o homem e foi estangulada com uma corda no seu apartamento."</t>
  </si>
  <si>
    <t>22.04.2017</t>
  </si>
  <si>
    <t>Ex-atleta do Sporting em prisão preventiva por matar advogada</t>
  </si>
  <si>
    <t>"O antigo campeão ibérico de atletismo do Sporting, Valter Moreno, de 43 anos, suspeito de matar a ex-namorada"</t>
  </si>
  <si>
    <t>Mata a mãe à pancada e finge queda acidental</t>
  </si>
  <si>
    <t>"(...)o homem, funcionário público já aposentado, terá utilizado um objeto contundente, com o qual bateu na cabeça da mãe até lhe provocar a morte."</t>
  </si>
  <si>
    <t>28.03.2017</t>
  </si>
  <si>
    <t>Alcoólico mata a mãe à facada</t>
  </si>
  <si>
    <t>27.09.2017</t>
  </si>
  <si>
    <t>Funchal Notícias</t>
  </si>
  <si>
    <t>MP acusa filho que roubou, violou e matou a mãe no Arco da Calheta</t>
  </si>
  <si>
    <t>03.04.2017</t>
  </si>
  <si>
    <t>Mata companheira antes de ser internado</t>
  </si>
  <si>
    <t>"(...)uma mulher, de 54 anos, foi morta pelo marido, que usou um machado para lhe dar uma forte pancada na cebeça."</t>
  </si>
  <si>
    <t>15.04.2017</t>
  </si>
  <si>
    <t>Homem mata mulher e suicida-se</t>
  </si>
  <si>
    <t>16.04.2017</t>
  </si>
  <si>
    <t>Polícia assassina mulher a tiro em casa</t>
  </si>
  <si>
    <t>"Um agente da Polícia Municipal de Lisboa, de 55 anos, matou com um tiro no pescoço a mulher, de 52 anos, com uma arma de serviço, após uma discussão violenta (...)"</t>
  </si>
  <si>
    <t>16.11.2017</t>
  </si>
  <si>
    <t>Uma mulher de 36 anos foi mortalmente esfaqueada, na madrugada deste sábado, na Ajuda, Funchal, alegadamente pelo ex-companheiro</t>
  </si>
  <si>
    <t>16.01.2017</t>
  </si>
  <si>
    <t>Mata mãe à pancada no Natal e desaparece</t>
  </si>
  <si>
    <t>14.01.2017</t>
  </si>
  <si>
    <t>Mata mulher a tir no meio da rua</t>
  </si>
  <si>
    <t>"Cândida Alves tinha pedido divórcio(...)"</t>
  </si>
  <si>
    <t>15.01.2017</t>
  </si>
  <si>
    <t>"Cândida sofria muito naquele casamento"</t>
  </si>
  <si>
    <t>"(...)foi movido por ciúmes. (...)Alberto Alves, de 59 anos, não aceitou o pedido de divórcio (...)</t>
  </si>
  <si>
    <t>15.11.2017</t>
  </si>
  <si>
    <t>Marido mata mulher com dos tiros na cabeça</t>
  </si>
  <si>
    <t>"A vítima mortal terá pedido divórcio há poucos dias, situação que poderá ter despoletado este crime."</t>
  </si>
  <si>
    <t>16.08.2017</t>
  </si>
  <si>
    <t>Mata mlher com caçadeira por recusar divórcio</t>
  </si>
  <si>
    <t>18.02.2017</t>
  </si>
  <si>
    <t>Mata mulher a tiro e suicida-se em dia de aniversário</t>
  </si>
  <si>
    <t>Mata mulher por acidente em discussão e suicida-se</t>
  </si>
  <si>
    <t>"(...)o casal estava a discutir por ciúmes e o homem acabou por balear a companheira no pescoç acidentalmente."</t>
  </si>
  <si>
    <t>Ex-atleta do Sportng mata advogada</t>
  </si>
  <si>
    <t>"(...)entrou no apartamento da antiga companheira situado na zona da Ajuda, Funchal, louco de ciúmes, e matou à facada a subgerente da loja do cidadão local, esventrando-a."</t>
  </si>
  <si>
    <t>09.05.2017</t>
  </si>
  <si>
    <t>Preventiva por matar à facada</t>
  </si>
  <si>
    <t>"Por não aceitar a separação, o homicida foi ao encontro da mulher, que s encontrava numa esplanada, e atacou-a sem aviso prévio."</t>
  </si>
  <si>
    <t>Morta com navalha por ter recusado voltar para o marido</t>
  </si>
  <si>
    <t>"(...)foi abordada pelo marido, que lje perguntou se queria voltar a viver com ele. A mulher respondeu 'não' e Joauim Ganso, 54 anos, puxou de uma navalha escondida numa manga e desferiu 30 facadas, a maioria no tórax, abdómen e costas da vítima."</t>
  </si>
  <si>
    <t>Mulher tirou navalha espotada no coração</t>
  </si>
  <si>
    <t>"(...)não tinha aceitado a separação."</t>
  </si>
  <si>
    <t>No Porto o suspeito acreditava que a mulher o andava a trair</t>
  </si>
  <si>
    <t>"(...) o homem foi tirar satisfações à ex-mulher, a 30 de outubr: "Estás a ser-me infiel?", perguntou o assassino, que perdeu a cabça quando Ana lhe respondeu que nada tinha a ver com a sua vida. Agrediu-a e, com uma peça de roupa, tapou-lhe a boca e estrangulou-a."</t>
  </si>
  <si>
    <t>Homicida foi buscar mulher e filho ao aeroporto antes do crime</t>
  </si>
  <si>
    <t>12.11.2017</t>
  </si>
  <si>
    <t>"Ana Estreito tentava manter alguma distância, pensava que era suficiente dizer a Luís Gonçalves, de 57 anos, que nunca reatariam a relação. Que tinha durado 13 anos, acabara há dois e não tinha qualquer hipótese de recomeçar."</t>
  </si>
  <si>
    <t>Dependia de agressor para lavar a roupa</t>
  </si>
  <si>
    <t>03.11.2017</t>
  </si>
  <si>
    <t>Discussão antes de matar a tiro</t>
  </si>
  <si>
    <t>"(...)insistia em reatar a relação."</t>
  </si>
  <si>
    <t>Asfixiou a mulher por ciúmes e enfocou-se em Amarante</t>
  </si>
  <si>
    <t>27.12.2017</t>
  </si>
  <si>
    <t>Filho de milionário mata mulher com quatro tiros</t>
  </si>
  <si>
    <t>"Luís Cardoso não suportava a sepração e a ideia do divórcio anunciado"</t>
  </si>
  <si>
    <t>Eletricista mata ex-mulher por ciúmes no Porto</t>
  </si>
  <si>
    <t>23.03.2017</t>
  </si>
  <si>
    <t>Preso por matar mulher à facada em discussão</t>
  </si>
  <si>
    <t>"Na sequência de uma discussão terá agredido a mulher com um bastão de basebol e depois atingiu-a com uma faca de cozinha na zona lombar, matando-a."</t>
  </si>
  <si>
    <t>10.07.2017</t>
  </si>
  <si>
    <t>Mata a mulher em discussão sobre dinheiro</t>
  </si>
  <si>
    <t>"Discutiram durante todo o dia de sábado, devido a problemas financeiros, e à noite, Luís Miguel Correia, de 50 anos, perdeu a cabeça. Estangulou a mulher, Maria José Lima de Melo, até à morte."</t>
  </si>
  <si>
    <t>Décadas a sofrer</t>
  </si>
  <si>
    <t>"Fiz asneira. Mateia e agra vou matar-me."</t>
  </si>
  <si>
    <t>"Ameaçou que a matava"</t>
  </si>
  <si>
    <t>"(...)já tinha dito várias vezes que um dia iria tirar a vida a Maria de Fátima Soares."</t>
  </si>
  <si>
    <t>06.07.2017</t>
  </si>
  <si>
    <t>Homem terá matado a mulher e sucidou-se de seguida nas Termas de São Vicente</t>
  </si>
  <si>
    <t>05.07.2017</t>
  </si>
  <si>
    <t>Homem mata mulher e suicida-se em Penafiel</t>
  </si>
  <si>
    <t>"(...) o casal sofria com o alcoolismo e a família vivia num quando de violência doméstica. A mulher foi vista por várias vezes com hematomas(...)"</t>
  </si>
  <si>
    <t>"Fiz asneiras. Matei-a e agora vou matar-me"</t>
  </si>
  <si>
    <t>"Sempre lhe bateu. Ela sofria muito com ele. Foi parar várias vezes no hospital (...)"</t>
  </si>
  <si>
    <t>13.08.2017</t>
  </si>
  <si>
    <t>Duas mulheres assassinadas em Santana, na Madeira</t>
  </si>
  <si>
    <t>11.11.2017</t>
  </si>
  <si>
    <t>Juiz Manda homicida para prisão preventiva</t>
  </si>
  <si>
    <t>"Vi-o várias vezes na esquina a olhar para a porta da pastelaria. Eu ainda lhe disse: 'Ana, eu sou tua amiga, olha que este homem ainda te vai fazer mal.'"</t>
  </si>
  <si>
    <t>02.11.2017</t>
  </si>
  <si>
    <t>Atraída para a morte</t>
  </si>
  <si>
    <t>Confessou a amigo contade de a matar</t>
  </si>
  <si>
    <t>Homicida rasgou folha de um caderno para escrever carta</t>
  </si>
  <si>
    <t>22.11.2017</t>
  </si>
  <si>
    <t>21.11.2017</t>
  </si>
  <si>
    <t>Mata mulher à facada com os filhos a dormir</t>
  </si>
  <si>
    <t>"Conflito por causa de negóci de café terá levado Claude Inácio, de 38 anos, a degolar Sandrina, um ano mais nova, dentro de casa"</t>
  </si>
  <si>
    <t>29.12.2017</t>
  </si>
  <si>
    <t>Falta à reunião para matar mulher</t>
  </si>
  <si>
    <t>"Dirigiu-se à empresa onde trabalhava a mulher, Sandra, (...) matando-a para depois se suicidar."</t>
  </si>
  <si>
    <t>Autópsia a idosa revela violência</t>
  </si>
  <si>
    <t>26.03.2017</t>
  </si>
  <si>
    <t>Mata mulher à facada após almoço de família</t>
  </si>
  <si>
    <t>"Os moradores da rua da Indústria atestam um cenáio de violência constante(...)"</t>
  </si>
  <si>
    <t>19.05.2017</t>
  </si>
  <si>
    <t>Mata tia à facada pelas partilhas</t>
  </si>
  <si>
    <t>24.01.2017</t>
  </si>
  <si>
    <t>Prisão preventiva para sobrinho que matou a tia em Machico</t>
  </si>
  <si>
    <t>27.03.2017</t>
  </si>
  <si>
    <t>"Tanto lhe pedi para não voltar"</t>
  </si>
  <si>
    <t>"A mulher já se tinha refugiado na casa da mãe em váras ocasiões, para fugir à violênca doméstica de que era vítima."</t>
  </si>
  <si>
    <t>Um mulher de 36 anos foi mortalmente esfaqueada, na madrugada deste sábado, na Ajuda, Funchal, alegadamente pelo ex-companheiro"</t>
  </si>
  <si>
    <t>11.07.2017</t>
  </si>
  <si>
    <t>Confessa que asfixiou mulher até à morte por ser alcoólica</t>
  </si>
  <si>
    <t>09.07.2017</t>
  </si>
  <si>
    <t>Uma mulher com cerca de 50 anos foi assassinada, este domingo, em Ponte de Lima.</t>
  </si>
  <si>
    <t>19.02.2017</t>
  </si>
  <si>
    <t>Mata a mulher após 6 meses de perseguição</t>
  </si>
  <si>
    <t>"A queixa por violência doméstica e a proibição decretada pelo juiz não foram suficientes para impedir que durante seis meses Manuel Forte perseguisse e ameaçasse a mulher."</t>
  </si>
  <si>
    <t>Aniquilamento Simbólico - 1</t>
  </si>
  <si>
    <t>Propriedade Sexual e Pertencimento - 2</t>
  </si>
  <si>
    <t>Terrorismo Patriarcal e Misoginia - 3</t>
  </si>
  <si>
    <t>Total de notícias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</si>
</sst>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2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CC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9" fontId="2" fillId="0" borderId="0" xfId="0" applyNumberFormat="1" applyFont="1"/>
    <xf numFmtId="0" fontId="5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3" borderId="0" xfId="0" applyFont="1" applyFill="1"/>
    <xf numFmtId="49" fontId="3" fillId="3" borderId="0" xfId="0" applyNumberFormat="1" applyFont="1" applyFill="1"/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7" fillId="4" borderId="18" xfId="1" applyNumberFormat="1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right" vertical="center"/>
    </xf>
    <xf numFmtId="0" fontId="2" fillId="5" borderId="22" xfId="0" applyFont="1" applyFill="1" applyBorder="1" applyAlignment="1">
      <alignment horizontal="right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right" vertical="center" wrapText="1"/>
    </xf>
    <xf numFmtId="0" fontId="3" fillId="2" borderId="17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7" fillId="4" borderId="1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164" fontId="7" fillId="4" borderId="16" xfId="1" applyNumberFormat="1" applyFont="1" applyFill="1" applyBorder="1" applyAlignment="1">
      <alignment horizontal="center" vertical="center"/>
    </xf>
    <xf numFmtId="164" fontId="7" fillId="4" borderId="18" xfId="1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Medium7"/>
  <colors>
    <mruColors>
      <color rgb="FFCCCCFF"/>
      <color rgb="FFD278A5"/>
      <color rgb="FFFFFFCC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2"/>
  <sheetViews>
    <sheetView tabSelected="1" zoomScale="90" zoomScaleNormal="90" workbookViewId="0">
      <selection activeCell="I10" sqref="I10"/>
    </sheetView>
  </sheetViews>
  <sheetFormatPr baseColWidth="10" defaultColWidth="8.83203125" defaultRowHeight="16" x14ac:dyDescent="0.2"/>
  <cols>
    <col min="1" max="1" width="12.1640625" style="7" customWidth="1"/>
    <col min="2" max="2" width="25.6640625" style="8" customWidth="1"/>
    <col min="3" max="3" width="33.1640625" style="7" customWidth="1"/>
    <col min="4" max="4" width="32.5" style="7" customWidth="1"/>
    <col min="5" max="5" width="39.83203125" style="7" customWidth="1"/>
    <col min="6" max="6" width="12" style="7" customWidth="1"/>
    <col min="9" max="9" width="17.6640625" customWidth="1"/>
    <col min="11" max="11" width="14.33203125" customWidth="1"/>
  </cols>
  <sheetData>
    <row r="1" spans="1:11" s="1" customFormat="1" ht="17" thickBot="1" x14ac:dyDescent="0.25">
      <c r="A1" s="13" t="s">
        <v>4</v>
      </c>
      <c r="B1" s="14"/>
      <c r="C1" s="13"/>
      <c r="D1" s="13" t="s">
        <v>5</v>
      </c>
      <c r="E1" s="13"/>
      <c r="F1" s="17"/>
    </row>
    <row r="2" spans="1:11" x14ac:dyDescent="0.2">
      <c r="A2" s="2"/>
      <c r="B2" s="3"/>
      <c r="C2" s="2"/>
      <c r="D2" s="2"/>
      <c r="E2" s="2"/>
      <c r="F2" s="16"/>
      <c r="G2" s="29" t="s">
        <v>214</v>
      </c>
      <c r="H2" s="30"/>
      <c r="I2" s="31"/>
      <c r="J2" s="35">
        <f>COUNTIF(D4:D91,1)</f>
        <v>18</v>
      </c>
      <c r="K2" s="37">
        <f>J2/J6</f>
        <v>0.20454545454545456</v>
      </c>
    </row>
    <row r="3" spans="1:11" ht="17" x14ac:dyDescent="0.2">
      <c r="A3" s="11" t="s">
        <v>0</v>
      </c>
      <c r="B3" s="12" t="s">
        <v>1</v>
      </c>
      <c r="C3" s="11" t="s">
        <v>3</v>
      </c>
      <c r="D3" s="11" t="s">
        <v>8</v>
      </c>
      <c r="E3" s="19" t="s">
        <v>2</v>
      </c>
      <c r="F3" s="22"/>
      <c r="G3" s="32"/>
      <c r="H3" s="33"/>
      <c r="I3" s="34"/>
      <c r="J3" s="36"/>
      <c r="K3" s="38"/>
    </row>
    <row r="4" spans="1:11" ht="34" x14ac:dyDescent="0.2">
      <c r="A4" s="5" t="s">
        <v>6</v>
      </c>
      <c r="B4" s="6" t="s">
        <v>32</v>
      </c>
      <c r="C4" s="4" t="s">
        <v>7</v>
      </c>
      <c r="D4" s="4">
        <v>1</v>
      </c>
      <c r="E4" s="15" t="s">
        <v>9</v>
      </c>
      <c r="F4" s="23"/>
      <c r="G4" s="39" t="s">
        <v>215</v>
      </c>
      <c r="H4" s="40"/>
      <c r="I4" s="41"/>
      <c r="J4" s="20">
        <f>COUNTIF(D4:D91,2)</f>
        <v>31</v>
      </c>
      <c r="K4" s="24">
        <f>J4/J6</f>
        <v>0.35227272727272729</v>
      </c>
    </row>
    <row r="5" spans="1:11" ht="34" x14ac:dyDescent="0.2">
      <c r="A5" s="5" t="s">
        <v>10</v>
      </c>
      <c r="B5" s="6" t="s">
        <v>11</v>
      </c>
      <c r="C5" s="4" t="s">
        <v>12</v>
      </c>
      <c r="D5" s="4">
        <v>1</v>
      </c>
      <c r="E5" s="15" t="s">
        <v>32</v>
      </c>
      <c r="F5" s="23"/>
      <c r="G5" s="42" t="s">
        <v>216</v>
      </c>
      <c r="H5" s="43"/>
      <c r="I5" s="44"/>
      <c r="J5" s="21">
        <f>COUNTIF(D4:D91,3)</f>
        <v>39</v>
      </c>
      <c r="K5" s="24">
        <f>J5/J6</f>
        <v>0.44318181818181818</v>
      </c>
    </row>
    <row r="6" spans="1:11" ht="29" thickBot="1" x14ac:dyDescent="0.25">
      <c r="A6" s="5">
        <v>2016</v>
      </c>
      <c r="B6" s="6" t="s">
        <v>11</v>
      </c>
      <c r="C6" s="4" t="s">
        <v>13</v>
      </c>
      <c r="D6" s="4">
        <v>1</v>
      </c>
      <c r="E6" s="15" t="s">
        <v>32</v>
      </c>
      <c r="F6" s="23"/>
      <c r="G6" s="25" t="s">
        <v>217</v>
      </c>
      <c r="H6" s="26"/>
      <c r="I6" s="26"/>
      <c r="J6" s="27">
        <f>SUM(J2,J3,J4,J5)</f>
        <v>88</v>
      </c>
      <c r="K6" s="28"/>
    </row>
    <row r="7" spans="1:11" ht="17" x14ac:dyDescent="0.2">
      <c r="A7" s="5" t="s">
        <v>14</v>
      </c>
      <c r="B7" s="6"/>
      <c r="C7" s="4" t="s">
        <v>15</v>
      </c>
      <c r="D7" s="4">
        <v>1</v>
      </c>
      <c r="E7" s="4" t="s">
        <v>32</v>
      </c>
      <c r="F7" s="16"/>
    </row>
    <row r="8" spans="1:11" ht="34" x14ac:dyDescent="0.2">
      <c r="A8" s="5">
        <v>2016</v>
      </c>
      <c r="B8" s="6" t="s">
        <v>11</v>
      </c>
      <c r="C8" s="4" t="s">
        <v>16</v>
      </c>
      <c r="D8" s="4">
        <v>1</v>
      </c>
      <c r="E8" s="4" t="s">
        <v>32</v>
      </c>
      <c r="F8" s="16"/>
    </row>
    <row r="9" spans="1:11" ht="51" x14ac:dyDescent="0.2">
      <c r="A9" s="5" t="s">
        <v>17</v>
      </c>
      <c r="B9" s="6" t="s">
        <v>31</v>
      </c>
      <c r="C9" s="4" t="s">
        <v>18</v>
      </c>
      <c r="D9" s="4">
        <v>1</v>
      </c>
      <c r="E9" s="4" t="s">
        <v>19</v>
      </c>
      <c r="F9" s="16"/>
    </row>
    <row r="10" spans="1:11" ht="34" x14ac:dyDescent="0.2">
      <c r="A10" s="5" t="s">
        <v>20</v>
      </c>
      <c r="B10" s="6" t="s">
        <v>31</v>
      </c>
      <c r="C10" s="4" t="s">
        <v>21</v>
      </c>
      <c r="D10" s="4">
        <v>1</v>
      </c>
      <c r="E10" s="4" t="s">
        <v>22</v>
      </c>
      <c r="F10" s="16"/>
    </row>
    <row r="11" spans="1:11" ht="85" x14ac:dyDescent="0.2">
      <c r="A11" s="5" t="s">
        <v>23</v>
      </c>
      <c r="B11" s="6" t="s">
        <v>32</v>
      </c>
      <c r="C11" s="4" t="s">
        <v>24</v>
      </c>
      <c r="D11" s="4">
        <v>1</v>
      </c>
      <c r="E11" s="4" t="s">
        <v>25</v>
      </c>
      <c r="F11" s="16"/>
    </row>
    <row r="12" spans="1:11" ht="17" x14ac:dyDescent="0.2">
      <c r="A12" s="5" t="s">
        <v>26</v>
      </c>
      <c r="B12" s="6" t="s">
        <v>11</v>
      </c>
      <c r="C12" s="4" t="s">
        <v>27</v>
      </c>
      <c r="D12" s="4">
        <v>1</v>
      </c>
      <c r="E12" s="4" t="s">
        <v>32</v>
      </c>
      <c r="F12" s="16"/>
    </row>
    <row r="13" spans="1:11" ht="34" x14ac:dyDescent="0.2">
      <c r="A13" s="5" t="s">
        <v>28</v>
      </c>
      <c r="B13" s="6" t="s">
        <v>11</v>
      </c>
      <c r="C13" s="4" t="s">
        <v>29</v>
      </c>
      <c r="D13" s="4">
        <v>1</v>
      </c>
      <c r="E13" s="4" t="s">
        <v>32</v>
      </c>
      <c r="F13" s="16"/>
    </row>
    <row r="14" spans="1:11" ht="17" x14ac:dyDescent="0.2">
      <c r="A14" s="5" t="s">
        <v>28</v>
      </c>
      <c r="B14" s="6" t="s">
        <v>11</v>
      </c>
      <c r="C14" s="4" t="s">
        <v>30</v>
      </c>
      <c r="D14" s="4">
        <v>1</v>
      </c>
      <c r="E14" s="4" t="s">
        <v>32</v>
      </c>
      <c r="F14" s="16"/>
    </row>
    <row r="15" spans="1:11" ht="34" x14ac:dyDescent="0.2">
      <c r="A15" s="5" t="s">
        <v>33</v>
      </c>
      <c r="B15" s="6" t="s">
        <v>31</v>
      </c>
      <c r="C15" s="4" t="s">
        <v>34</v>
      </c>
      <c r="D15" s="4">
        <v>2</v>
      </c>
      <c r="E15" s="4" t="s">
        <v>32</v>
      </c>
      <c r="F15" s="16"/>
    </row>
    <row r="16" spans="1:11" ht="34" x14ac:dyDescent="0.2">
      <c r="A16" s="5" t="s">
        <v>35</v>
      </c>
      <c r="B16" s="6" t="s">
        <v>31</v>
      </c>
      <c r="C16" s="4" t="s">
        <v>36</v>
      </c>
      <c r="D16" s="4">
        <v>2</v>
      </c>
      <c r="E16" s="4" t="s">
        <v>37</v>
      </c>
      <c r="F16" s="16"/>
    </row>
    <row r="17" spans="1:6" ht="34" x14ac:dyDescent="0.2">
      <c r="A17" s="5" t="s">
        <v>14</v>
      </c>
      <c r="B17" s="6" t="s">
        <v>11</v>
      </c>
      <c r="C17" s="4" t="s">
        <v>38</v>
      </c>
      <c r="D17" s="4">
        <v>2</v>
      </c>
      <c r="E17" s="4" t="s">
        <v>39</v>
      </c>
      <c r="F17" s="16"/>
    </row>
    <row r="18" spans="1:6" ht="34" x14ac:dyDescent="0.2">
      <c r="A18" s="5" t="s">
        <v>40</v>
      </c>
      <c r="B18" s="6" t="s">
        <v>11</v>
      </c>
      <c r="C18" s="4" t="s">
        <v>41</v>
      </c>
      <c r="D18" s="4">
        <v>2</v>
      </c>
      <c r="E18" s="4" t="s">
        <v>42</v>
      </c>
      <c r="F18" s="16"/>
    </row>
    <row r="19" spans="1:6" ht="51" x14ac:dyDescent="0.2">
      <c r="A19" s="5" t="s">
        <v>43</v>
      </c>
      <c r="B19" s="6" t="s">
        <v>31</v>
      </c>
      <c r="C19" s="4" t="s">
        <v>44</v>
      </c>
      <c r="D19" s="4">
        <v>2</v>
      </c>
      <c r="E19" s="4" t="s">
        <v>45</v>
      </c>
      <c r="F19" s="16"/>
    </row>
    <row r="20" spans="1:6" ht="34" x14ac:dyDescent="0.2">
      <c r="A20" s="5" t="s">
        <v>46</v>
      </c>
      <c r="B20" s="6" t="s">
        <v>32</v>
      </c>
      <c r="C20" s="4" t="s">
        <v>47</v>
      </c>
      <c r="D20" s="4">
        <v>2</v>
      </c>
      <c r="E20" s="4" t="s">
        <v>32</v>
      </c>
      <c r="F20" s="16"/>
    </row>
    <row r="21" spans="1:6" ht="34" x14ac:dyDescent="0.2">
      <c r="A21" s="5" t="s">
        <v>48</v>
      </c>
      <c r="B21" s="6" t="s">
        <v>11</v>
      </c>
      <c r="C21" s="4" t="s">
        <v>49</v>
      </c>
      <c r="D21" s="4">
        <v>2</v>
      </c>
      <c r="E21" s="4" t="s">
        <v>50</v>
      </c>
      <c r="F21" s="16"/>
    </row>
    <row r="22" spans="1:6" ht="34" x14ac:dyDescent="0.2">
      <c r="A22" s="5" t="s">
        <v>53</v>
      </c>
      <c r="B22" s="6" t="s">
        <v>11</v>
      </c>
      <c r="C22" s="4" t="s">
        <v>51</v>
      </c>
      <c r="D22" s="4">
        <v>2</v>
      </c>
      <c r="E22" s="4" t="s">
        <v>52</v>
      </c>
      <c r="F22" s="16"/>
    </row>
    <row r="23" spans="1:6" ht="17" x14ac:dyDescent="0.2">
      <c r="A23" s="5" t="s">
        <v>54</v>
      </c>
      <c r="B23" s="6" t="s">
        <v>32</v>
      </c>
      <c r="C23" s="4" t="s">
        <v>55</v>
      </c>
      <c r="D23" s="4">
        <v>2</v>
      </c>
      <c r="E23" s="4" t="s">
        <v>56</v>
      </c>
      <c r="F23" s="16"/>
    </row>
    <row r="24" spans="1:6" ht="17" x14ac:dyDescent="0.2">
      <c r="A24" s="5" t="s">
        <v>57</v>
      </c>
      <c r="B24" s="6" t="s">
        <v>31</v>
      </c>
      <c r="C24" s="4" t="s">
        <v>58</v>
      </c>
      <c r="D24" s="4">
        <v>2</v>
      </c>
      <c r="E24" s="4" t="s">
        <v>32</v>
      </c>
      <c r="F24" s="16"/>
    </row>
    <row r="25" spans="1:6" ht="34" x14ac:dyDescent="0.2">
      <c r="A25" s="5" t="s">
        <v>57</v>
      </c>
      <c r="B25" s="6" t="s">
        <v>11</v>
      </c>
      <c r="C25" s="4" t="s">
        <v>59</v>
      </c>
      <c r="D25" s="4">
        <v>2</v>
      </c>
      <c r="E25" s="4" t="s">
        <v>32</v>
      </c>
      <c r="F25" s="16"/>
    </row>
    <row r="26" spans="1:6" ht="34" x14ac:dyDescent="0.2">
      <c r="A26" s="5" t="s">
        <v>60</v>
      </c>
      <c r="B26" s="6" t="s">
        <v>31</v>
      </c>
      <c r="C26" s="4" t="s">
        <v>61</v>
      </c>
      <c r="D26" s="4">
        <v>2</v>
      </c>
      <c r="E26" s="4" t="s">
        <v>62</v>
      </c>
      <c r="F26" s="16"/>
    </row>
    <row r="27" spans="1:6" ht="34" x14ac:dyDescent="0.2">
      <c r="A27" s="5" t="s">
        <v>63</v>
      </c>
      <c r="B27" s="6" t="s">
        <v>31</v>
      </c>
      <c r="C27" s="4" t="s">
        <v>64</v>
      </c>
      <c r="D27" s="4">
        <v>2</v>
      </c>
      <c r="E27" s="4" t="s">
        <v>65</v>
      </c>
      <c r="F27" s="16"/>
    </row>
    <row r="28" spans="1:6" ht="51" x14ac:dyDescent="0.2">
      <c r="A28" s="5" t="s">
        <v>74</v>
      </c>
      <c r="B28" s="6" t="s">
        <v>11</v>
      </c>
      <c r="C28" s="4" t="s">
        <v>75</v>
      </c>
      <c r="D28" s="4">
        <v>2</v>
      </c>
      <c r="E28" s="4" t="s">
        <v>76</v>
      </c>
      <c r="F28" s="16"/>
    </row>
    <row r="29" spans="1:6" ht="85" x14ac:dyDescent="0.2">
      <c r="A29" s="5" t="s">
        <v>66</v>
      </c>
      <c r="B29" s="6" t="s">
        <v>32</v>
      </c>
      <c r="C29" s="4" t="s">
        <v>67</v>
      </c>
      <c r="D29" s="4">
        <v>2</v>
      </c>
      <c r="E29" s="4" t="s">
        <v>68</v>
      </c>
      <c r="F29" s="16"/>
    </row>
    <row r="30" spans="1:6" ht="34" x14ac:dyDescent="0.2">
      <c r="A30" s="5" t="s">
        <v>69</v>
      </c>
      <c r="B30" s="6" t="s">
        <v>11</v>
      </c>
      <c r="C30" s="4" t="s">
        <v>70</v>
      </c>
      <c r="D30" s="4">
        <v>3</v>
      </c>
      <c r="E30" s="4" t="s">
        <v>32</v>
      </c>
      <c r="F30" s="16"/>
    </row>
    <row r="31" spans="1:6" ht="17" x14ac:dyDescent="0.2">
      <c r="A31" s="5" t="s">
        <v>32</v>
      </c>
      <c r="B31" s="6" t="s">
        <v>11</v>
      </c>
      <c r="C31" s="4" t="s">
        <v>71</v>
      </c>
      <c r="D31" s="4">
        <v>3</v>
      </c>
      <c r="E31" s="4" t="s">
        <v>32</v>
      </c>
      <c r="F31" s="16"/>
    </row>
    <row r="32" spans="1:6" ht="34" x14ac:dyDescent="0.2">
      <c r="A32" s="5" t="s">
        <v>72</v>
      </c>
      <c r="B32" s="6" t="s">
        <v>11</v>
      </c>
      <c r="C32" s="4" t="s">
        <v>73</v>
      </c>
      <c r="D32" s="4">
        <v>3</v>
      </c>
      <c r="E32" s="4" t="s">
        <v>32</v>
      </c>
      <c r="F32" s="16"/>
    </row>
    <row r="33" spans="1:6" ht="17" x14ac:dyDescent="0.2">
      <c r="A33" s="5" t="s">
        <v>77</v>
      </c>
      <c r="B33" s="6" t="s">
        <v>11</v>
      </c>
      <c r="C33" s="4" t="s">
        <v>78</v>
      </c>
      <c r="D33" s="4">
        <v>3</v>
      </c>
      <c r="E33" s="4" t="s">
        <v>79</v>
      </c>
      <c r="F33" s="16"/>
    </row>
    <row r="34" spans="1:6" ht="34" x14ac:dyDescent="0.2">
      <c r="A34" s="5" t="s">
        <v>80</v>
      </c>
      <c r="B34" s="6" t="s">
        <v>31</v>
      </c>
      <c r="C34" s="4" t="s">
        <v>81</v>
      </c>
      <c r="D34" s="4">
        <v>3</v>
      </c>
      <c r="E34" s="4" t="s">
        <v>32</v>
      </c>
      <c r="F34" s="16"/>
    </row>
    <row r="35" spans="1:6" ht="17" x14ac:dyDescent="0.2">
      <c r="A35" s="5" t="s">
        <v>82</v>
      </c>
      <c r="B35" s="6" t="s">
        <v>11</v>
      </c>
      <c r="C35" s="4" t="s">
        <v>83</v>
      </c>
      <c r="D35" s="4">
        <v>3</v>
      </c>
      <c r="E35" s="4" t="s">
        <v>32</v>
      </c>
      <c r="F35" s="16"/>
    </row>
    <row r="36" spans="1:6" ht="34" x14ac:dyDescent="0.2">
      <c r="A36" s="5" t="s">
        <v>84</v>
      </c>
      <c r="B36" s="6" t="s">
        <v>85</v>
      </c>
      <c r="C36" s="4" t="s">
        <v>86</v>
      </c>
      <c r="D36" s="4">
        <v>3</v>
      </c>
      <c r="E36" s="4" t="s">
        <v>32</v>
      </c>
      <c r="F36" s="16"/>
    </row>
    <row r="37" spans="1:6" ht="34" x14ac:dyDescent="0.2">
      <c r="A37" s="5" t="s">
        <v>17</v>
      </c>
      <c r="B37" s="6" t="s">
        <v>32</v>
      </c>
      <c r="C37" s="4" t="s">
        <v>87</v>
      </c>
      <c r="D37" s="4">
        <v>3</v>
      </c>
      <c r="E37" s="4" t="s">
        <v>32</v>
      </c>
      <c r="F37" s="16"/>
    </row>
    <row r="38" spans="1:6" ht="51" x14ac:dyDescent="0.2">
      <c r="A38" s="5" t="s">
        <v>88</v>
      </c>
      <c r="B38" s="6" t="s">
        <v>32</v>
      </c>
      <c r="C38" s="4" t="s">
        <v>89</v>
      </c>
      <c r="D38" s="4">
        <v>3</v>
      </c>
      <c r="E38" s="4" t="s">
        <v>90</v>
      </c>
      <c r="F38" s="16"/>
    </row>
    <row r="39" spans="1:6" ht="34" x14ac:dyDescent="0.2">
      <c r="A39" s="5" t="s">
        <v>91</v>
      </c>
      <c r="B39" s="6" t="s">
        <v>32</v>
      </c>
      <c r="C39" s="4" t="s">
        <v>92</v>
      </c>
      <c r="D39" s="4">
        <v>3</v>
      </c>
      <c r="E39" s="4" t="s">
        <v>93</v>
      </c>
      <c r="F39" s="16"/>
    </row>
    <row r="40" spans="1:6" ht="68" x14ac:dyDescent="0.2">
      <c r="A40" s="5" t="s">
        <v>94</v>
      </c>
      <c r="B40" s="6" t="s">
        <v>11</v>
      </c>
      <c r="C40" s="4" t="s">
        <v>95</v>
      </c>
      <c r="D40" s="4">
        <v>3</v>
      </c>
      <c r="E40" s="4" t="s">
        <v>96</v>
      </c>
      <c r="F40" s="16"/>
    </row>
    <row r="41" spans="1:6" ht="68" x14ac:dyDescent="0.2">
      <c r="A41" s="5" t="s">
        <v>97</v>
      </c>
      <c r="B41" s="6" t="s">
        <v>31</v>
      </c>
      <c r="C41" s="4" t="s">
        <v>98</v>
      </c>
      <c r="D41" s="4">
        <v>3</v>
      </c>
      <c r="E41" s="4" t="s">
        <v>99</v>
      </c>
      <c r="F41" s="16"/>
    </row>
    <row r="42" spans="1:6" ht="51" x14ac:dyDescent="0.2">
      <c r="A42" s="5" t="s">
        <v>97</v>
      </c>
      <c r="B42" s="6" t="s">
        <v>11</v>
      </c>
      <c r="C42" s="4" t="s">
        <v>100</v>
      </c>
      <c r="D42" s="4">
        <v>3</v>
      </c>
      <c r="E42" s="4" t="s">
        <v>101</v>
      </c>
      <c r="F42" s="16"/>
    </row>
    <row r="43" spans="1:6" ht="51" x14ac:dyDescent="0.2">
      <c r="A43" s="9" t="s">
        <v>102</v>
      </c>
      <c r="B43" s="10" t="s">
        <v>32</v>
      </c>
      <c r="C43" s="9" t="s">
        <v>103</v>
      </c>
      <c r="D43" s="9">
        <v>1</v>
      </c>
      <c r="E43" s="9" t="s">
        <v>104</v>
      </c>
      <c r="F43" s="18"/>
    </row>
    <row r="44" spans="1:6" ht="68" x14ac:dyDescent="0.2">
      <c r="A44" s="9">
        <v>2017</v>
      </c>
      <c r="B44" s="10" t="s">
        <v>32</v>
      </c>
      <c r="C44" s="9" t="s">
        <v>105</v>
      </c>
      <c r="D44" s="9">
        <v>1</v>
      </c>
      <c r="E44" s="9" t="s">
        <v>106</v>
      </c>
      <c r="F44" s="18"/>
    </row>
    <row r="45" spans="1:6" ht="17" x14ac:dyDescent="0.2">
      <c r="A45" s="9" t="s">
        <v>107</v>
      </c>
      <c r="B45" s="10" t="s">
        <v>32</v>
      </c>
      <c r="C45" s="9" t="s">
        <v>108</v>
      </c>
      <c r="D45" s="9">
        <v>1</v>
      </c>
      <c r="E45" s="9" t="s">
        <v>32</v>
      </c>
      <c r="F45" s="18"/>
    </row>
    <row r="46" spans="1:6" ht="51" x14ac:dyDescent="0.2">
      <c r="A46" s="9" t="s">
        <v>112</v>
      </c>
      <c r="B46" s="10" t="s">
        <v>11</v>
      </c>
      <c r="C46" s="9" t="s">
        <v>113</v>
      </c>
      <c r="D46" s="9">
        <v>1</v>
      </c>
      <c r="E46" s="9" t="s">
        <v>114</v>
      </c>
      <c r="F46" s="18"/>
    </row>
    <row r="47" spans="1:6" ht="17" x14ac:dyDescent="0.2">
      <c r="A47" s="9" t="s">
        <v>115</v>
      </c>
      <c r="B47" s="10" t="s">
        <v>32</v>
      </c>
      <c r="C47" s="9" t="s">
        <v>116</v>
      </c>
      <c r="D47" s="9">
        <v>1</v>
      </c>
      <c r="E47" s="9" t="s">
        <v>32</v>
      </c>
      <c r="F47" s="18"/>
    </row>
    <row r="48" spans="1:6" ht="68" x14ac:dyDescent="0.2">
      <c r="A48" s="9" t="s">
        <v>117</v>
      </c>
      <c r="B48" s="10" t="s">
        <v>11</v>
      </c>
      <c r="C48" s="9" t="s">
        <v>118</v>
      </c>
      <c r="D48" s="9">
        <v>1</v>
      </c>
      <c r="E48" s="9" t="s">
        <v>119</v>
      </c>
      <c r="F48" s="18"/>
    </row>
    <row r="49" spans="1:6" ht="34" x14ac:dyDescent="0.2">
      <c r="A49" s="9" t="s">
        <v>122</v>
      </c>
      <c r="B49" s="10" t="s">
        <v>11</v>
      </c>
      <c r="C49" s="9" t="s">
        <v>123</v>
      </c>
      <c r="D49" s="9">
        <v>1</v>
      </c>
      <c r="E49" s="9" t="s">
        <v>32</v>
      </c>
      <c r="F49" s="18"/>
    </row>
    <row r="50" spans="1:6" ht="17" x14ac:dyDescent="0.2">
      <c r="A50" s="9" t="s">
        <v>124</v>
      </c>
      <c r="B50" s="10" t="s">
        <v>32</v>
      </c>
      <c r="C50" s="9" t="s">
        <v>125</v>
      </c>
      <c r="D50" s="9">
        <v>2</v>
      </c>
      <c r="E50" s="9" t="s">
        <v>126</v>
      </c>
      <c r="F50" s="18"/>
    </row>
    <row r="51" spans="1:6" ht="51" x14ac:dyDescent="0.2">
      <c r="A51" s="9" t="s">
        <v>127</v>
      </c>
      <c r="B51" s="10" t="s">
        <v>11</v>
      </c>
      <c r="C51" s="9" t="s">
        <v>128</v>
      </c>
      <c r="D51" s="9">
        <v>2</v>
      </c>
      <c r="E51" s="9" t="s">
        <v>129</v>
      </c>
      <c r="F51" s="18"/>
    </row>
    <row r="52" spans="1:6" ht="51" x14ac:dyDescent="0.2">
      <c r="A52" s="9" t="s">
        <v>130</v>
      </c>
      <c r="B52" s="10" t="s">
        <v>11</v>
      </c>
      <c r="C52" s="9" t="s">
        <v>131</v>
      </c>
      <c r="D52" s="9">
        <v>2</v>
      </c>
      <c r="E52" s="9" t="s">
        <v>132</v>
      </c>
      <c r="F52" s="18"/>
    </row>
    <row r="53" spans="1:6" ht="34" x14ac:dyDescent="0.2">
      <c r="A53" s="9" t="s">
        <v>133</v>
      </c>
      <c r="B53" s="10" t="s">
        <v>11</v>
      </c>
      <c r="C53" s="9" t="s">
        <v>134</v>
      </c>
      <c r="D53" s="9">
        <v>2</v>
      </c>
      <c r="E53" s="9" t="s">
        <v>32</v>
      </c>
      <c r="F53" s="18"/>
    </row>
    <row r="54" spans="1:6" ht="34" x14ac:dyDescent="0.2">
      <c r="A54" s="9" t="s">
        <v>135</v>
      </c>
      <c r="B54" s="10" t="s">
        <v>11</v>
      </c>
      <c r="C54" s="9" t="s">
        <v>136</v>
      </c>
      <c r="D54" s="9">
        <v>2</v>
      </c>
      <c r="E54" s="9" t="s">
        <v>32</v>
      </c>
      <c r="F54" s="18"/>
    </row>
    <row r="55" spans="1:6" ht="51" x14ac:dyDescent="0.2">
      <c r="A55" s="9" t="s">
        <v>115</v>
      </c>
      <c r="B55" s="10" t="s">
        <v>11</v>
      </c>
      <c r="C55" s="9" t="s">
        <v>137</v>
      </c>
      <c r="D55" s="9">
        <v>2</v>
      </c>
      <c r="E55" s="9" t="s">
        <v>138</v>
      </c>
      <c r="F55" s="18"/>
    </row>
    <row r="56" spans="1:6" ht="85" x14ac:dyDescent="0.2">
      <c r="A56" s="9" t="s">
        <v>117</v>
      </c>
      <c r="B56" s="10" t="s">
        <v>11</v>
      </c>
      <c r="C56" s="9" t="s">
        <v>139</v>
      </c>
      <c r="D56" s="9">
        <v>2</v>
      </c>
      <c r="E56" s="9" t="s">
        <v>140</v>
      </c>
      <c r="F56" s="18"/>
    </row>
    <row r="57" spans="1:6" ht="51" x14ac:dyDescent="0.2">
      <c r="A57" s="9" t="s">
        <v>141</v>
      </c>
      <c r="B57" s="10" t="s">
        <v>11</v>
      </c>
      <c r="C57" s="9" t="s">
        <v>142</v>
      </c>
      <c r="D57" s="9">
        <v>2</v>
      </c>
      <c r="E57" s="9" t="s">
        <v>143</v>
      </c>
      <c r="F57" s="18"/>
    </row>
    <row r="58" spans="1:6" ht="102" x14ac:dyDescent="0.2">
      <c r="A58" s="9">
        <v>2017</v>
      </c>
      <c r="B58" s="10" t="s">
        <v>11</v>
      </c>
      <c r="C58" s="9" t="s">
        <v>144</v>
      </c>
      <c r="D58" s="9">
        <v>2</v>
      </c>
      <c r="E58" s="9" t="s">
        <v>145</v>
      </c>
      <c r="F58" s="18"/>
    </row>
    <row r="59" spans="1:6" ht="34" x14ac:dyDescent="0.2">
      <c r="A59" s="9">
        <v>2017</v>
      </c>
      <c r="B59" s="10" t="s">
        <v>11</v>
      </c>
      <c r="C59" s="9" t="s">
        <v>146</v>
      </c>
      <c r="D59" s="9">
        <v>2</v>
      </c>
      <c r="E59" s="9" t="s">
        <v>147</v>
      </c>
      <c r="F59" s="18"/>
    </row>
    <row r="60" spans="1:6" ht="102" x14ac:dyDescent="0.2">
      <c r="A60" s="9">
        <v>2017</v>
      </c>
      <c r="B60" s="10" t="s">
        <v>32</v>
      </c>
      <c r="C60" s="9" t="s">
        <v>148</v>
      </c>
      <c r="D60" s="9">
        <v>2</v>
      </c>
      <c r="E60" s="9" t="s">
        <v>149</v>
      </c>
      <c r="F60" s="18"/>
    </row>
    <row r="61" spans="1:6" ht="102" x14ac:dyDescent="0.2">
      <c r="A61" s="9" t="s">
        <v>151</v>
      </c>
      <c r="B61" s="10" t="s">
        <v>11</v>
      </c>
      <c r="C61" s="9" t="s">
        <v>153</v>
      </c>
      <c r="D61" s="9">
        <v>2</v>
      </c>
      <c r="E61" s="9" t="s">
        <v>152</v>
      </c>
      <c r="F61" s="18"/>
    </row>
    <row r="62" spans="1:6" ht="17" x14ac:dyDescent="0.2">
      <c r="A62" s="9" t="s">
        <v>154</v>
      </c>
      <c r="B62" s="10" t="s">
        <v>11</v>
      </c>
      <c r="C62" s="9" t="s">
        <v>155</v>
      </c>
      <c r="D62" s="9">
        <v>2</v>
      </c>
      <c r="E62" s="9" t="s">
        <v>156</v>
      </c>
      <c r="F62" s="18"/>
    </row>
    <row r="63" spans="1:6" ht="34" x14ac:dyDescent="0.2">
      <c r="A63" s="9" t="s">
        <v>120</v>
      </c>
      <c r="B63" s="10" t="s">
        <v>31</v>
      </c>
      <c r="C63" s="9" t="s">
        <v>157</v>
      </c>
      <c r="D63" s="9">
        <v>2</v>
      </c>
      <c r="E63" s="9" t="s">
        <v>32</v>
      </c>
      <c r="F63" s="18"/>
    </row>
    <row r="64" spans="1:6" ht="34" x14ac:dyDescent="0.2">
      <c r="A64" s="9" t="s">
        <v>158</v>
      </c>
      <c r="B64" s="10" t="s">
        <v>11</v>
      </c>
      <c r="C64" s="9" t="s">
        <v>159</v>
      </c>
      <c r="D64" s="9">
        <v>2</v>
      </c>
      <c r="E64" s="9" t="s">
        <v>160</v>
      </c>
      <c r="F64" s="18"/>
    </row>
    <row r="65" spans="1:6" ht="34" x14ac:dyDescent="0.2">
      <c r="A65" s="9" t="s">
        <v>130</v>
      </c>
      <c r="B65" s="10" t="s">
        <v>11</v>
      </c>
      <c r="C65" s="9" t="s">
        <v>161</v>
      </c>
      <c r="D65" s="9">
        <v>2</v>
      </c>
      <c r="E65" s="9" t="s">
        <v>32</v>
      </c>
      <c r="F65" s="18"/>
    </row>
    <row r="66" spans="1:6" ht="68" x14ac:dyDescent="0.2">
      <c r="A66" s="9" t="s">
        <v>162</v>
      </c>
      <c r="B66" s="10" t="s">
        <v>11</v>
      </c>
      <c r="C66" s="9" t="s">
        <v>163</v>
      </c>
      <c r="D66" s="9">
        <v>3</v>
      </c>
      <c r="E66" s="9" t="s">
        <v>164</v>
      </c>
      <c r="F66" s="18"/>
    </row>
    <row r="67" spans="1:6" ht="85" x14ac:dyDescent="0.2">
      <c r="A67" s="9" t="s">
        <v>165</v>
      </c>
      <c r="B67" s="10" t="s">
        <v>11</v>
      </c>
      <c r="C67" s="9" t="s">
        <v>166</v>
      </c>
      <c r="D67" s="9">
        <v>3</v>
      </c>
      <c r="E67" s="9" t="s">
        <v>167</v>
      </c>
      <c r="F67" s="18"/>
    </row>
    <row r="68" spans="1:6" ht="17" x14ac:dyDescent="0.2">
      <c r="A68" s="9" t="s">
        <v>165</v>
      </c>
      <c r="B68" s="10" t="s">
        <v>11</v>
      </c>
      <c r="C68" s="9" t="s">
        <v>168</v>
      </c>
      <c r="D68" s="9">
        <v>3</v>
      </c>
      <c r="E68" s="9" t="s">
        <v>169</v>
      </c>
      <c r="F68" s="18"/>
    </row>
    <row r="69" spans="1:6" ht="34" x14ac:dyDescent="0.2">
      <c r="A69" s="9">
        <v>2017</v>
      </c>
      <c r="B69" s="10" t="s">
        <v>32</v>
      </c>
      <c r="C69" s="9" t="s">
        <v>170</v>
      </c>
      <c r="D69" s="9">
        <v>3</v>
      </c>
      <c r="E69" s="9" t="s">
        <v>171</v>
      </c>
      <c r="F69" s="18"/>
    </row>
    <row r="70" spans="1:6" ht="51" x14ac:dyDescent="0.2">
      <c r="A70" s="9" t="s">
        <v>172</v>
      </c>
      <c r="B70" s="10" t="s">
        <v>32</v>
      </c>
      <c r="C70" s="9" t="s">
        <v>173</v>
      </c>
      <c r="D70" s="9">
        <v>3</v>
      </c>
      <c r="E70" s="9" t="s">
        <v>32</v>
      </c>
      <c r="F70" s="18"/>
    </row>
    <row r="71" spans="1:6" ht="68" x14ac:dyDescent="0.2">
      <c r="A71" s="9" t="s">
        <v>174</v>
      </c>
      <c r="B71" s="10" t="s">
        <v>11</v>
      </c>
      <c r="C71" s="9" t="s">
        <v>175</v>
      </c>
      <c r="D71" s="9">
        <v>3</v>
      </c>
      <c r="E71" s="9" t="s">
        <v>176</v>
      </c>
      <c r="F71" s="18"/>
    </row>
    <row r="72" spans="1:6" ht="34" x14ac:dyDescent="0.2">
      <c r="A72" s="9" t="s">
        <v>172</v>
      </c>
      <c r="B72" s="10" t="s">
        <v>11</v>
      </c>
      <c r="C72" s="9" t="s">
        <v>177</v>
      </c>
      <c r="D72" s="9">
        <v>3</v>
      </c>
      <c r="E72" s="9" t="s">
        <v>178</v>
      </c>
      <c r="F72" s="18"/>
    </row>
    <row r="73" spans="1:6" ht="34" x14ac:dyDescent="0.2">
      <c r="A73" s="9" t="s">
        <v>179</v>
      </c>
      <c r="B73" s="10" t="s">
        <v>85</v>
      </c>
      <c r="C73" s="9" t="s">
        <v>180</v>
      </c>
      <c r="D73" s="9">
        <v>3</v>
      </c>
      <c r="E73" s="9" t="s">
        <v>32</v>
      </c>
      <c r="F73" s="18"/>
    </row>
    <row r="74" spans="1:6" ht="68" x14ac:dyDescent="0.2">
      <c r="A74" s="9" t="s">
        <v>181</v>
      </c>
      <c r="B74" s="10" t="s">
        <v>11</v>
      </c>
      <c r="C74" s="9" t="s">
        <v>182</v>
      </c>
      <c r="D74" s="9">
        <v>3</v>
      </c>
      <c r="E74" s="9" t="s">
        <v>183</v>
      </c>
      <c r="F74" s="18"/>
    </row>
    <row r="75" spans="1:6" ht="17" x14ac:dyDescent="0.2">
      <c r="A75" s="9" t="s">
        <v>184</v>
      </c>
      <c r="B75" s="10" t="s">
        <v>11</v>
      </c>
      <c r="C75" s="9" t="s">
        <v>185</v>
      </c>
      <c r="D75" s="9">
        <v>3</v>
      </c>
      <c r="E75" s="9" t="s">
        <v>32</v>
      </c>
      <c r="F75" s="18"/>
    </row>
    <row r="76" spans="1:6" ht="17" x14ac:dyDescent="0.2">
      <c r="A76" s="9" t="s">
        <v>184</v>
      </c>
      <c r="B76" s="10" t="s">
        <v>11</v>
      </c>
      <c r="C76" s="9" t="s">
        <v>186</v>
      </c>
      <c r="D76" s="9">
        <v>3</v>
      </c>
      <c r="E76" s="9" t="s">
        <v>32</v>
      </c>
      <c r="F76" s="18"/>
    </row>
    <row r="77" spans="1:6" ht="34" x14ac:dyDescent="0.2">
      <c r="A77" s="9" t="s">
        <v>188</v>
      </c>
      <c r="B77" s="10" t="s">
        <v>11</v>
      </c>
      <c r="C77" s="9" t="s">
        <v>187</v>
      </c>
      <c r="D77" s="9">
        <v>3</v>
      </c>
      <c r="E77" s="9" t="s">
        <v>32</v>
      </c>
      <c r="F77" s="18"/>
    </row>
    <row r="78" spans="1:6" ht="51" x14ac:dyDescent="0.2">
      <c r="A78" s="9" t="s">
        <v>189</v>
      </c>
      <c r="B78" s="10" t="s">
        <v>11</v>
      </c>
      <c r="C78" s="9" t="s">
        <v>190</v>
      </c>
      <c r="D78" s="9">
        <v>3</v>
      </c>
      <c r="E78" s="9" t="s">
        <v>191</v>
      </c>
      <c r="F78" s="18"/>
    </row>
    <row r="79" spans="1:6" ht="34" x14ac:dyDescent="0.2">
      <c r="A79" s="9" t="s">
        <v>192</v>
      </c>
      <c r="B79" s="10" t="s">
        <v>11</v>
      </c>
      <c r="C79" s="9" t="s">
        <v>193</v>
      </c>
      <c r="D79" s="9">
        <v>3</v>
      </c>
      <c r="E79" s="9" t="s">
        <v>194</v>
      </c>
      <c r="F79" s="18"/>
    </row>
    <row r="80" spans="1:6" ht="17" x14ac:dyDescent="0.2">
      <c r="A80" s="9" t="s">
        <v>127</v>
      </c>
      <c r="B80" s="10" t="s">
        <v>11</v>
      </c>
      <c r="C80" s="9" t="s">
        <v>195</v>
      </c>
      <c r="D80" s="9">
        <v>3</v>
      </c>
      <c r="E80" s="9" t="s">
        <v>32</v>
      </c>
      <c r="F80" s="18"/>
    </row>
    <row r="81" spans="1:6" ht="34" x14ac:dyDescent="0.2">
      <c r="A81" s="9" t="s">
        <v>196</v>
      </c>
      <c r="B81" s="10" t="s">
        <v>11</v>
      </c>
      <c r="C81" s="9" t="s">
        <v>197</v>
      </c>
      <c r="D81" s="9">
        <v>3</v>
      </c>
      <c r="E81" s="9" t="s">
        <v>198</v>
      </c>
      <c r="F81" s="18"/>
    </row>
    <row r="82" spans="1:6" ht="34" x14ac:dyDescent="0.2">
      <c r="A82" s="9" t="s">
        <v>201</v>
      </c>
      <c r="B82" s="10" t="s">
        <v>110</v>
      </c>
      <c r="C82" s="9" t="s">
        <v>202</v>
      </c>
      <c r="D82" s="9">
        <v>3</v>
      </c>
      <c r="E82" s="9" t="s">
        <v>32</v>
      </c>
      <c r="F82" s="18"/>
    </row>
    <row r="83" spans="1:6" ht="17" x14ac:dyDescent="0.2">
      <c r="A83" s="9" t="s">
        <v>199</v>
      </c>
      <c r="B83" s="10" t="s">
        <v>11</v>
      </c>
      <c r="C83" s="9" t="s">
        <v>200</v>
      </c>
      <c r="D83" s="9">
        <v>3</v>
      </c>
      <c r="E83" s="9" t="s">
        <v>32</v>
      </c>
      <c r="F83" s="18"/>
    </row>
    <row r="84" spans="1:6" ht="51" x14ac:dyDescent="0.2">
      <c r="A84" s="9" t="s">
        <v>203</v>
      </c>
      <c r="B84" s="10" t="s">
        <v>11</v>
      </c>
      <c r="C84" s="9" t="s">
        <v>204</v>
      </c>
      <c r="D84" s="9">
        <v>3</v>
      </c>
      <c r="E84" s="9" t="s">
        <v>205</v>
      </c>
      <c r="F84" s="18"/>
    </row>
    <row r="85" spans="1:6" ht="34" x14ac:dyDescent="0.2">
      <c r="A85" s="9" t="s">
        <v>109</v>
      </c>
      <c r="B85" s="10" t="s">
        <v>110</v>
      </c>
      <c r="C85" s="9" t="s">
        <v>111</v>
      </c>
      <c r="D85" s="9">
        <v>3</v>
      </c>
      <c r="E85" s="9" t="s">
        <v>32</v>
      </c>
      <c r="F85" s="18"/>
    </row>
    <row r="86" spans="1:6" ht="68" x14ac:dyDescent="0.2">
      <c r="A86" s="9" t="s">
        <v>120</v>
      </c>
      <c r="B86" s="10" t="s">
        <v>31</v>
      </c>
      <c r="C86" s="9" t="s">
        <v>206</v>
      </c>
      <c r="D86" s="9">
        <v>3</v>
      </c>
      <c r="E86" s="9" t="s">
        <v>32</v>
      </c>
      <c r="F86" s="18"/>
    </row>
    <row r="87" spans="1:6" ht="34" x14ac:dyDescent="0.2">
      <c r="A87" s="9" t="s">
        <v>207</v>
      </c>
      <c r="B87" s="10" t="s">
        <v>11</v>
      </c>
      <c r="C87" s="9" t="s">
        <v>208</v>
      </c>
      <c r="D87" s="9">
        <v>3</v>
      </c>
      <c r="E87" s="9" t="s">
        <v>32</v>
      </c>
      <c r="F87" s="18"/>
    </row>
    <row r="88" spans="1:6" ht="51" x14ac:dyDescent="0.2">
      <c r="A88" s="9" t="s">
        <v>209</v>
      </c>
      <c r="B88" s="10" t="s">
        <v>31</v>
      </c>
      <c r="C88" s="9" t="s">
        <v>210</v>
      </c>
      <c r="D88" s="9">
        <v>3</v>
      </c>
      <c r="E88" s="9" t="s">
        <v>32</v>
      </c>
      <c r="F88" s="18"/>
    </row>
    <row r="89" spans="1:6" ht="68" x14ac:dyDescent="0.2">
      <c r="A89" s="9" t="s">
        <v>211</v>
      </c>
      <c r="B89" s="10" t="s">
        <v>11</v>
      </c>
      <c r="C89" s="9" t="s">
        <v>212</v>
      </c>
      <c r="D89" s="9">
        <v>3</v>
      </c>
      <c r="E89" s="9" t="s">
        <v>213</v>
      </c>
      <c r="F89" s="18"/>
    </row>
    <row r="90" spans="1:6" ht="68" x14ac:dyDescent="0.2">
      <c r="A90" s="9" t="s">
        <v>120</v>
      </c>
      <c r="B90" s="10" t="s">
        <v>31</v>
      </c>
      <c r="C90" s="9" t="s">
        <v>121</v>
      </c>
      <c r="D90" s="9">
        <v>3</v>
      </c>
      <c r="E90" s="9" t="s">
        <v>32</v>
      </c>
      <c r="F90" s="18"/>
    </row>
    <row r="91" spans="1:6" ht="34" x14ac:dyDescent="0.2">
      <c r="A91" s="9">
        <v>2017</v>
      </c>
      <c r="B91" s="10" t="s">
        <v>32</v>
      </c>
      <c r="C91" s="9" t="s">
        <v>150</v>
      </c>
      <c r="D91" s="9">
        <v>3</v>
      </c>
      <c r="E91" s="9" t="s">
        <v>32</v>
      </c>
      <c r="F91" s="18"/>
    </row>
    <row r="92" spans="1:6" x14ac:dyDescent="0.2">
      <c r="A92" s="2"/>
      <c r="B92" s="3"/>
      <c r="C92" s="2"/>
      <c r="D92" s="2"/>
      <c r="E92" s="2"/>
      <c r="F92" s="2"/>
    </row>
  </sheetData>
  <mergeCells count="7">
    <mergeCell ref="G6:I6"/>
    <mergeCell ref="J6:K6"/>
    <mergeCell ref="G2:I3"/>
    <mergeCell ref="J2:J3"/>
    <mergeCell ref="K2:K3"/>
    <mergeCell ref="G4:I4"/>
    <mergeCell ref="G5:I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Portugal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Microsoft Office</dc:creator>
  <cp:lastModifiedBy>Usuário do Microsoft Office</cp:lastModifiedBy>
  <dcterms:created xsi:type="dcterms:W3CDTF">2018-07-11T14:57:26Z</dcterms:created>
  <dcterms:modified xsi:type="dcterms:W3CDTF">2019-05-22T18:53:41Z</dcterms:modified>
</cp:coreProperties>
</file>